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0713 中期调整\"/>
    </mc:Choice>
  </mc:AlternateContent>
  <bookViews>
    <workbookView windowWidth="27945" windowHeight="12375"/>
  </bookViews>
  <sheets>
    <sheet name="Sheet1" sheetId="1" r:id="rId1"/>
  </sheets>
  <definedNames>
    <definedName name="_xlnm._FilterDatabase" localSheetId="0" hidden="1">Sheet1!$A$5:$L$23</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<sst xmlns="http://schemas.openxmlformats.org/spreadsheetml/2006/main" count="85" uniqueCount="69">
  <si>
    <t>附件</t>
  </si>
  <si>
    <t>海陵区2026年区级政府投资项目中期调整情况表</t>
  </si>
  <si>
    <t xml:space="preserve">           单位：万元</t>
  </si>
  <si>
    <r>
      <rPr>
        <sz val="11"/>
        <rFont val="黑体"/>
        <charset val="134"/>
      </rPr>
      <t>序号</t>
    </r>
  </si>
  <si>
    <r>
      <rPr>
        <sz val="11"/>
        <rFont val="黑体"/>
        <charset val="134"/>
      </rPr>
      <t>项目名称</t>
    </r>
  </si>
  <si>
    <r>
      <rPr>
        <sz val="11"/>
        <rFont val="黑体"/>
        <charset val="134"/>
      </rPr>
      <t>建设规模及内容</t>
    </r>
  </si>
  <si>
    <r>
      <rPr>
        <sz val="11"/>
        <rFont val="黑体"/>
        <charset val="134"/>
      </rPr>
      <t>总投资</t>
    </r>
    <r>
      <rPr>
        <sz val="11"/>
        <rFont val="Times New Roman"/>
        <charset val="134"/>
      </rPr>
      <t xml:space="preserve">
(</t>
    </r>
    <r>
      <rPr>
        <sz val="11"/>
        <rFont val="黑体"/>
        <charset val="134"/>
      </rPr>
      <t>暂估</t>
    </r>
    <r>
      <rPr>
        <sz val="11"/>
        <rFont val="Times New Roman"/>
        <charset val="134"/>
      </rPr>
      <t>)</t>
    </r>
  </si>
  <si>
    <r>
      <rPr>
        <sz val="11"/>
        <rFont val="黑体"/>
        <charset val="134"/>
      </rPr>
      <t>原投资</t>
    </r>
  </si>
  <si>
    <r>
      <rPr>
        <sz val="11"/>
        <rFont val="黑体"/>
        <charset val="134"/>
      </rPr>
      <t>增补金额</t>
    </r>
  </si>
  <si>
    <r>
      <rPr>
        <sz val="11"/>
        <rFont val="黑体"/>
        <charset val="134"/>
      </rPr>
      <t>计划</t>
    </r>
    <r>
      <rPr>
        <sz val="11"/>
        <rFont val="Times New Roman"/>
        <charset val="134"/>
      </rPr>
      <t xml:space="preserve">
</t>
    </r>
    <r>
      <rPr>
        <sz val="11"/>
        <rFont val="黑体"/>
        <charset val="134"/>
      </rPr>
      <t>开工时间</t>
    </r>
  </si>
  <si>
    <r>
      <rPr>
        <sz val="11"/>
        <rFont val="黑体"/>
        <charset val="134"/>
      </rPr>
      <t>计划</t>
    </r>
    <r>
      <rPr>
        <sz val="11"/>
        <rFont val="Times New Roman"/>
        <charset val="134"/>
      </rPr>
      <t xml:space="preserve">
</t>
    </r>
    <r>
      <rPr>
        <sz val="11"/>
        <rFont val="黑体"/>
        <charset val="134"/>
      </rPr>
      <t>竣工时间</t>
    </r>
  </si>
  <si>
    <r>
      <rPr>
        <sz val="11"/>
        <rFont val="Times New Roman"/>
        <charset val="134"/>
      </rPr>
      <t>2026</t>
    </r>
    <r>
      <rPr>
        <sz val="11"/>
        <rFont val="黑体"/>
        <charset val="134"/>
      </rPr>
      <t>年</t>
    </r>
    <r>
      <rPr>
        <sz val="11"/>
        <rFont val="Times New Roman"/>
        <charset val="134"/>
      </rPr>
      <t xml:space="preserve">
</t>
    </r>
    <r>
      <rPr>
        <sz val="11"/>
        <rFont val="黑体"/>
        <charset val="134"/>
      </rPr>
      <t>计划投资</t>
    </r>
  </si>
  <si>
    <r>
      <rPr>
        <sz val="11"/>
        <rFont val="Times New Roman"/>
        <charset val="134"/>
      </rPr>
      <t>2026</t>
    </r>
    <r>
      <rPr>
        <sz val="11"/>
        <rFont val="黑体"/>
        <charset val="134"/>
      </rPr>
      <t>年</t>
    </r>
    <r>
      <rPr>
        <sz val="11"/>
        <rFont val="Times New Roman"/>
        <charset val="134"/>
      </rPr>
      <t xml:space="preserve">
</t>
    </r>
    <r>
      <rPr>
        <sz val="11"/>
        <rFont val="黑体"/>
        <charset val="134"/>
      </rPr>
      <t>资金需求</t>
    </r>
  </si>
  <si>
    <r>
      <rPr>
        <sz val="11"/>
        <rFont val="黑体"/>
        <charset val="134"/>
      </rPr>
      <t>责任单位</t>
    </r>
  </si>
  <si>
    <r>
      <rPr>
        <sz val="11"/>
        <color theme="1"/>
        <rFont val="黑体"/>
        <charset val="134"/>
      </rPr>
      <t>备注</t>
    </r>
  </si>
  <si>
    <r>
      <rPr>
        <sz val="11"/>
        <rFont val="黑体"/>
        <charset val="134"/>
      </rPr>
      <t>合计</t>
    </r>
    <r>
      <rPr>
        <sz val="11"/>
        <rFont val="Times New Roman"/>
        <charset val="134"/>
      </rPr>
      <t>13</t>
    </r>
    <r>
      <rPr>
        <sz val="11"/>
        <rFont val="黑体"/>
        <charset val="134"/>
      </rPr>
      <t>项</t>
    </r>
  </si>
  <si>
    <t xml:space="preserve"> </t>
  </si>
  <si>
    <r>
      <rPr>
        <sz val="11"/>
        <rFont val="黑体"/>
        <charset val="134"/>
      </rPr>
      <t>一</t>
    </r>
  </si>
  <si>
    <r>
      <rPr>
        <sz val="11"/>
        <rFont val="黑体"/>
        <charset val="134"/>
      </rPr>
      <t>调出项目</t>
    </r>
    <r>
      <rPr>
        <sz val="11"/>
        <rFont val="Times New Roman"/>
        <charset val="134"/>
      </rPr>
      <t>(0</t>
    </r>
    <r>
      <rPr>
        <sz val="11"/>
        <rFont val="黑体"/>
        <charset val="134"/>
      </rPr>
      <t>个</t>
    </r>
    <r>
      <rPr>
        <sz val="11"/>
        <rFont val="Times New Roman"/>
        <charset val="134"/>
      </rPr>
      <t>)</t>
    </r>
  </si>
  <si>
    <r>
      <rPr>
        <sz val="11"/>
        <rFont val="黑体"/>
        <charset val="134"/>
      </rPr>
      <t>二</t>
    </r>
  </si>
  <si>
    <r>
      <rPr>
        <sz val="11"/>
        <rFont val="黑体"/>
        <charset val="134"/>
      </rPr>
      <t>调整项目</t>
    </r>
    <r>
      <rPr>
        <sz val="11"/>
        <rFont val="Times New Roman"/>
        <charset val="134"/>
      </rPr>
      <t>(6</t>
    </r>
    <r>
      <rPr>
        <sz val="11"/>
        <rFont val="黑体"/>
        <charset val="134"/>
      </rPr>
      <t>个</t>
    </r>
    <r>
      <rPr>
        <sz val="11"/>
        <rFont val="Times New Roman"/>
        <charset val="134"/>
      </rPr>
      <t>)</t>
    </r>
  </si>
  <si>
    <r>
      <rPr>
        <sz val="11"/>
        <rFont val="方正仿宋_GBK"/>
        <charset val="134"/>
      </rPr>
      <t>泰州市实验小学风雨操场（体育馆）维修改造</t>
    </r>
  </si>
  <si>
    <r>
      <rPr>
        <sz val="11"/>
        <rFont val="方正仿宋_GBK"/>
        <charset val="134"/>
      </rPr>
      <t>维修改造面积约</t>
    </r>
    <r>
      <rPr>
        <sz val="11"/>
        <rFont val="Times New Roman"/>
        <charset val="134"/>
      </rPr>
      <t>2010</t>
    </r>
    <r>
      <rPr>
        <sz val="11"/>
        <rFont val="方正仿宋_GBK"/>
        <charset val="134"/>
      </rPr>
      <t>平方米，包括外立面铝塑板拆除翻新、室内墙面粉刷出新、更换地板等。</t>
    </r>
  </si>
  <si>
    <r>
      <rPr>
        <sz val="11"/>
        <rFont val="方正仿宋_GBK"/>
        <charset val="134"/>
      </rPr>
      <t>区教育局</t>
    </r>
  </si>
  <si>
    <r>
      <rPr>
        <sz val="11"/>
        <color rgb="FF000000"/>
        <rFont val="方正仿宋_GBK"/>
        <charset val="134"/>
      </rPr>
      <t>该项民生实事项目原计划投资</t>
    </r>
    <r>
      <rPr>
        <sz val="11"/>
        <color rgb="FF000000"/>
        <rFont val="Times New Roman"/>
        <charset val="134"/>
      </rPr>
      <t>280</t>
    </r>
    <r>
      <rPr>
        <sz val="11"/>
        <color rgb="FF000000"/>
        <rFont val="方正仿宋_GBK"/>
        <charset val="134"/>
      </rPr>
      <t>万元，调研设计过程中发现需要进行加固处理，经测算约需增加资金</t>
    </r>
    <r>
      <rPr>
        <sz val="11"/>
        <color rgb="FF000000"/>
        <rFont val="Times New Roman"/>
        <charset val="134"/>
      </rPr>
      <t>90</t>
    </r>
    <r>
      <rPr>
        <sz val="11"/>
        <color rgb="FF000000"/>
        <rFont val="方正仿宋_GBK"/>
        <charset val="134"/>
      </rPr>
      <t>万元，总投资估算</t>
    </r>
    <r>
      <rPr>
        <sz val="11"/>
        <color rgb="FF000000"/>
        <rFont val="Times New Roman"/>
        <charset val="134"/>
      </rPr>
      <t>370</t>
    </r>
    <r>
      <rPr>
        <sz val="11"/>
        <color rgb="FF000000"/>
        <rFont val="方正仿宋_GBK"/>
        <charset val="134"/>
      </rPr>
      <t>万元。（</t>
    </r>
    <r>
      <rPr>
        <sz val="11"/>
        <color rgb="FF000000"/>
        <rFont val="Times New Roman"/>
        <charset val="134"/>
      </rPr>
      <t>280+90=370</t>
    </r>
    <r>
      <rPr>
        <sz val="11"/>
        <color rgb="FF000000"/>
        <rFont val="方正仿宋_GBK"/>
        <charset val="134"/>
      </rPr>
      <t>）</t>
    </r>
  </si>
  <si>
    <r>
      <rPr>
        <sz val="11"/>
        <rFont val="方正仿宋_GBK"/>
        <charset val="134"/>
      </rPr>
      <t>泰州市城东中心小学春晖校区工程</t>
    </r>
  </si>
  <si>
    <r>
      <rPr>
        <sz val="11"/>
        <rFont val="方正仿宋_GBK"/>
        <charset val="134"/>
      </rPr>
      <t>项目位于迎宾路南侧、春晖路西侧，原泰州市职业技术学院西北角，占地面积</t>
    </r>
    <r>
      <rPr>
        <sz val="11"/>
        <rFont val="Times New Roman"/>
        <charset val="134"/>
      </rPr>
      <t>52144</t>
    </r>
    <r>
      <rPr>
        <sz val="11"/>
        <rFont val="方正仿宋_GBK"/>
        <charset val="134"/>
      </rPr>
      <t>平方米，新建教学楼、配套教学用房、田径场、传达室、地下停车场等。</t>
    </r>
  </si>
  <si>
    <r>
      <rPr>
        <sz val="11"/>
        <rFont val="Times New Roman"/>
        <charset val="134"/>
      </rPr>
      <t>2019</t>
    </r>
    <r>
      <rPr>
        <sz val="11"/>
        <rFont val="方正仿宋_GBK"/>
        <charset val="134"/>
      </rPr>
      <t>年列入政府投资计划，总投资</t>
    </r>
    <r>
      <rPr>
        <sz val="11"/>
        <rFont val="Times New Roman"/>
        <charset val="134"/>
      </rPr>
      <t>12106.5</t>
    </r>
    <r>
      <rPr>
        <sz val="11"/>
        <rFont val="方正仿宋_GBK"/>
        <charset val="134"/>
      </rPr>
      <t>万元，推进中出现超估算问题，为落实整改要求（项目总投资</t>
    </r>
    <r>
      <rPr>
        <sz val="11"/>
        <rFont val="Times New Roman"/>
        <charset val="134"/>
      </rPr>
      <t>14766.64</t>
    </r>
    <r>
      <rPr>
        <sz val="11"/>
        <rFont val="方正仿宋_GBK"/>
        <charset val="134"/>
      </rPr>
      <t>万元，财政已支付</t>
    </r>
    <r>
      <rPr>
        <sz val="11"/>
        <rFont val="Times New Roman"/>
        <charset val="134"/>
      </rPr>
      <t>10778.31</t>
    </r>
    <r>
      <rPr>
        <sz val="11"/>
        <rFont val="方正仿宋_GBK"/>
        <charset val="134"/>
      </rPr>
      <t>万元，实际需求</t>
    </r>
    <r>
      <rPr>
        <sz val="11"/>
        <rFont val="Times New Roman"/>
        <charset val="134"/>
      </rPr>
      <t>3988.33</t>
    </r>
    <r>
      <rPr>
        <sz val="11"/>
        <rFont val="方正仿宋_GBK"/>
        <charset val="134"/>
      </rPr>
      <t>万元。经协调两家施工单位方案为：</t>
    </r>
    <r>
      <rPr>
        <sz val="11"/>
        <rFont val="Times New Roman"/>
        <charset val="134"/>
      </rPr>
      <t>2026</t>
    </r>
    <r>
      <rPr>
        <sz val="11"/>
        <rFont val="方正仿宋_GBK"/>
        <charset val="134"/>
      </rPr>
      <t>年付尾款的</t>
    </r>
    <r>
      <rPr>
        <sz val="11"/>
        <rFont val="Times New Roman"/>
        <charset val="134"/>
      </rPr>
      <t>50%</t>
    </r>
    <r>
      <rPr>
        <sz val="11"/>
        <rFont val="方正仿宋_GBK"/>
        <charset val="134"/>
      </rPr>
      <t>，其余</t>
    </r>
    <r>
      <rPr>
        <sz val="11"/>
        <rFont val="Times New Roman"/>
        <charset val="134"/>
      </rPr>
      <t>2027</t>
    </r>
    <r>
      <rPr>
        <sz val="11"/>
        <rFont val="方正仿宋_GBK"/>
        <charset val="134"/>
      </rPr>
      <t>年春节前付清。具体金额：</t>
    </r>
    <r>
      <rPr>
        <sz val="11"/>
        <rFont val="Times New Roman"/>
        <charset val="134"/>
      </rPr>
      <t>2026</t>
    </r>
    <r>
      <rPr>
        <sz val="11"/>
        <rFont val="方正仿宋_GBK"/>
        <charset val="134"/>
      </rPr>
      <t>年付</t>
    </r>
    <r>
      <rPr>
        <sz val="11"/>
        <rFont val="Times New Roman"/>
        <charset val="134"/>
      </rPr>
      <t>2154.58</t>
    </r>
    <r>
      <rPr>
        <sz val="11"/>
        <rFont val="方正仿宋_GBK"/>
        <charset val="134"/>
      </rPr>
      <t>万元含付清其他配套费及规费，</t>
    </r>
    <r>
      <rPr>
        <sz val="11"/>
        <rFont val="Times New Roman"/>
        <charset val="134"/>
      </rPr>
      <t>2027</t>
    </r>
    <r>
      <rPr>
        <sz val="11"/>
        <rFont val="方正仿宋_GBK"/>
        <charset val="134"/>
      </rPr>
      <t>年春节前付</t>
    </r>
    <r>
      <rPr>
        <sz val="11"/>
        <rFont val="Times New Roman"/>
        <charset val="134"/>
      </rPr>
      <t>1833.75</t>
    </r>
    <r>
      <rPr>
        <sz val="11"/>
        <rFont val="方正仿宋_GBK"/>
        <charset val="134"/>
      </rPr>
      <t>万元</t>
    </r>
    <r>
      <rPr>
        <sz val="11"/>
        <rFont val="Times New Roman"/>
        <charset val="134"/>
      </rPr>
      <t>)</t>
    </r>
    <r>
      <rPr>
        <sz val="11"/>
        <rFont val="方正仿宋_GBK"/>
        <charset val="134"/>
      </rPr>
      <t>。</t>
    </r>
    <r>
      <rPr>
        <sz val="11"/>
        <rFont val="Times New Roman"/>
        <charset val="134"/>
      </rPr>
      <t>(12106.5+2660.14=14766.64)</t>
    </r>
  </si>
  <si>
    <r>
      <rPr>
        <sz val="11"/>
        <rFont val="方正仿宋_GBK"/>
        <charset val="134"/>
      </rPr>
      <t>南山寺路（鼓楼路</t>
    </r>
    <r>
      <rPr>
        <sz val="11"/>
        <rFont val="Times New Roman"/>
        <charset val="134"/>
      </rPr>
      <t>-</t>
    </r>
    <r>
      <rPr>
        <sz val="11"/>
        <rFont val="方正仿宋_GBK"/>
        <charset val="134"/>
      </rPr>
      <t>海陵南路）</t>
    </r>
  </si>
  <si>
    <r>
      <rPr>
        <sz val="11"/>
        <rFont val="方正仿宋_GBK"/>
        <charset val="134"/>
      </rPr>
      <t>原来实施范围为海陵路</t>
    </r>
    <r>
      <rPr>
        <sz val="11"/>
        <rFont val="Times New Roman"/>
        <charset val="134"/>
      </rPr>
      <t>-</t>
    </r>
    <r>
      <rPr>
        <sz val="11"/>
        <rFont val="方正仿宋_GBK"/>
        <charset val="134"/>
      </rPr>
      <t>荻柴巷，现将道路打通至鼓楼路，道路建设长度增加</t>
    </r>
    <r>
      <rPr>
        <sz val="11"/>
        <rFont val="Times New Roman"/>
        <charset val="134"/>
      </rPr>
      <t>180</t>
    </r>
    <r>
      <rPr>
        <sz val="11"/>
        <rFont val="方正仿宋_GBK"/>
        <charset val="134"/>
      </rPr>
      <t>米，需增加建设费用约</t>
    </r>
    <r>
      <rPr>
        <sz val="11"/>
        <rFont val="Times New Roman"/>
        <charset val="134"/>
      </rPr>
      <t>500</t>
    </r>
    <r>
      <rPr>
        <sz val="11"/>
        <rFont val="方正仿宋_GBK"/>
        <charset val="134"/>
      </rPr>
      <t>万元。</t>
    </r>
  </si>
  <si>
    <r>
      <rPr>
        <sz val="11"/>
        <rFont val="方正仿宋_GBK"/>
        <charset val="134"/>
      </rPr>
      <t>区住建局</t>
    </r>
  </si>
  <si>
    <r>
      <rPr>
        <sz val="11"/>
        <color rgb="FF000000"/>
        <rFont val="方正仿宋_GBK"/>
        <charset val="204"/>
      </rPr>
      <t>南山寺路（荻柴巷</t>
    </r>
    <r>
      <rPr>
        <sz val="11"/>
        <color rgb="FF000000"/>
        <rFont val="Times New Roman"/>
        <charset val="204"/>
      </rPr>
      <t>-</t>
    </r>
    <r>
      <rPr>
        <sz val="11"/>
        <color rgb="FF000000"/>
        <rFont val="方正仿宋_GBK"/>
        <charset val="204"/>
      </rPr>
      <t>鼓楼路）段现状宽约</t>
    </r>
    <r>
      <rPr>
        <sz val="11"/>
        <color rgb="FF000000"/>
        <rFont val="Times New Roman"/>
        <charset val="204"/>
      </rPr>
      <t>10</t>
    </r>
    <r>
      <rPr>
        <sz val="11"/>
        <color rgb="FF000000"/>
        <rFont val="方正仿宋_GBK"/>
        <charset val="204"/>
      </rPr>
      <t>米，南侧为文旅集团绿地，原实施范围南山寺路（海陵路</t>
    </r>
    <r>
      <rPr>
        <sz val="11"/>
        <color rgb="FF000000"/>
        <rFont val="Times New Roman"/>
        <charset val="204"/>
      </rPr>
      <t>-</t>
    </r>
    <r>
      <rPr>
        <sz val="11"/>
        <color rgb="FF000000"/>
        <rFont val="方正仿宋_GBK"/>
        <charset val="204"/>
      </rPr>
      <t>荻柴巷）段宽度约为</t>
    </r>
    <r>
      <rPr>
        <sz val="11"/>
        <color rgb="FF000000"/>
        <rFont val="Times New Roman"/>
        <charset val="204"/>
      </rPr>
      <t>25</t>
    </r>
    <r>
      <rPr>
        <sz val="11"/>
        <color rgb="FF000000"/>
        <rFont val="方正仿宋_GBK"/>
        <charset val="204"/>
      </rPr>
      <t>米。为保持全线道路宽度一致、方便周边居民出行，我局与文旅集团积极对接，以租赁方式（约</t>
    </r>
    <r>
      <rPr>
        <sz val="11"/>
        <color rgb="FF000000"/>
        <rFont val="Times New Roman"/>
        <charset val="204"/>
      </rPr>
      <t>2</t>
    </r>
    <r>
      <rPr>
        <sz val="11"/>
        <color rgb="FF000000"/>
        <rFont val="方正仿宋_GBK"/>
        <charset val="204"/>
      </rPr>
      <t>万元</t>
    </r>
    <r>
      <rPr>
        <sz val="11"/>
        <color rgb="FF000000"/>
        <rFont val="Times New Roman"/>
        <charset val="204"/>
      </rPr>
      <t>/</t>
    </r>
    <r>
      <rPr>
        <sz val="11"/>
        <color rgb="FF000000"/>
        <rFont val="方正仿宋_GBK"/>
        <charset val="204"/>
      </rPr>
      <t>年）获得文旅绿地使用权。新增路段长约</t>
    </r>
    <r>
      <rPr>
        <sz val="11"/>
        <color rgb="FF000000"/>
        <rFont val="Times New Roman"/>
        <charset val="204"/>
      </rPr>
      <t>180</t>
    </r>
    <r>
      <rPr>
        <sz val="11"/>
        <color rgb="FF000000"/>
        <rFont val="方正仿宋_GBK"/>
        <charset val="204"/>
      </rPr>
      <t>米、宽约</t>
    </r>
    <r>
      <rPr>
        <sz val="11"/>
        <color rgb="FF000000"/>
        <rFont val="Times New Roman"/>
        <charset val="204"/>
      </rPr>
      <t>25</t>
    </r>
    <r>
      <rPr>
        <sz val="11"/>
        <color rgb="FF000000"/>
        <rFont val="方正仿宋_GBK"/>
        <charset val="204"/>
      </rPr>
      <t>米，需新增投资额</t>
    </r>
    <r>
      <rPr>
        <sz val="11"/>
        <color rgb="FF000000"/>
        <rFont val="Times New Roman"/>
        <charset val="204"/>
      </rPr>
      <t>500</t>
    </r>
    <r>
      <rPr>
        <sz val="11"/>
        <color rgb="FF000000"/>
        <rFont val="方正仿宋_GBK"/>
        <charset val="204"/>
      </rPr>
      <t>万元。（</t>
    </r>
    <r>
      <rPr>
        <sz val="11"/>
        <color rgb="FF000000"/>
        <rFont val="Times New Roman"/>
        <charset val="204"/>
      </rPr>
      <t>2160+500=2660</t>
    </r>
    <r>
      <rPr>
        <sz val="11"/>
        <color rgb="FF000000"/>
        <rFont val="方正仿宋_GBK"/>
        <charset val="204"/>
      </rPr>
      <t>）</t>
    </r>
  </si>
  <si>
    <r>
      <rPr>
        <sz val="11"/>
        <rFont val="方正仿宋_GBK"/>
        <charset val="134"/>
      </rPr>
      <t>海阳路东延（东风路</t>
    </r>
    <r>
      <rPr>
        <sz val="11"/>
        <rFont val="Times New Roman"/>
        <charset val="134"/>
      </rPr>
      <t>-</t>
    </r>
    <r>
      <rPr>
        <sz val="11"/>
        <rFont val="方正仿宋_GBK"/>
        <charset val="134"/>
      </rPr>
      <t>春兰路）</t>
    </r>
  </si>
  <si>
    <r>
      <rPr>
        <sz val="11"/>
        <rFont val="方正仿宋_GBK"/>
        <charset val="134"/>
      </rPr>
      <t>原征地费为一期征地费，增加费用为二期征地费。</t>
    </r>
  </si>
  <si>
    <r>
      <rPr>
        <sz val="11"/>
        <color rgb="FF000000"/>
        <rFont val="方正仿宋_GBK"/>
        <charset val="204"/>
      </rPr>
      <t>该项目为市住建局实施，前期征地、电力迁改及矛盾协调由海陵区负责。经与自规部门详细沟通对接，因征地过程中除常规手续办理外，还涉及林地处罚、违法用地等问题，原投资额无法完成土地征收及电力迁改全部工作，需将投资额从</t>
    </r>
    <r>
      <rPr>
        <sz val="11"/>
        <color rgb="FF000000"/>
        <rFont val="Times New Roman"/>
        <charset val="204"/>
      </rPr>
      <t>1788</t>
    </r>
    <r>
      <rPr>
        <sz val="11"/>
        <color rgb="FF000000"/>
        <rFont val="方正仿宋_GBK"/>
        <charset val="204"/>
      </rPr>
      <t>增加到</t>
    </r>
    <r>
      <rPr>
        <sz val="11"/>
        <color rgb="FF000000"/>
        <rFont val="Times New Roman"/>
        <charset val="204"/>
      </rPr>
      <t>2788</t>
    </r>
    <r>
      <rPr>
        <sz val="11"/>
        <color rgb="FF000000"/>
        <rFont val="方正仿宋_GBK"/>
        <charset val="204"/>
      </rPr>
      <t>万元，以确保各项工作顺利推进。目前已付</t>
    </r>
    <r>
      <rPr>
        <sz val="11"/>
        <color rgb="FF000000"/>
        <rFont val="Times New Roman"/>
        <charset val="204"/>
      </rPr>
      <t>1199.2244</t>
    </r>
    <r>
      <rPr>
        <sz val="11"/>
        <color rgb="FF000000"/>
        <rFont val="方正仿宋_GBK"/>
        <charset val="204"/>
      </rPr>
      <t>万元。（</t>
    </r>
    <r>
      <rPr>
        <sz val="11"/>
        <color rgb="FF000000"/>
        <rFont val="Times New Roman"/>
        <charset val="204"/>
      </rPr>
      <t>1788+1000=2788</t>
    </r>
    <r>
      <rPr>
        <sz val="11"/>
        <color rgb="FF000000"/>
        <rFont val="方正仿宋_GBK"/>
        <charset val="204"/>
      </rPr>
      <t>）</t>
    </r>
  </si>
  <si>
    <r>
      <rPr>
        <sz val="11"/>
        <rFont val="方正仿宋_GBK"/>
        <charset val="134"/>
      </rPr>
      <t>稻河路</t>
    </r>
  </si>
  <si>
    <r>
      <rPr>
        <sz val="11"/>
        <rFont val="方正仿宋_GBK"/>
        <charset val="134"/>
      </rPr>
      <t>建设范围不变，增加</t>
    </r>
    <r>
      <rPr>
        <sz val="11"/>
        <rFont val="Times New Roman"/>
        <charset val="134"/>
      </rPr>
      <t>150</t>
    </r>
    <r>
      <rPr>
        <sz val="11"/>
        <rFont val="方正仿宋_GBK"/>
        <charset val="134"/>
      </rPr>
      <t>万为农转用进保费用。</t>
    </r>
  </si>
  <si>
    <r>
      <rPr>
        <sz val="11"/>
        <color rgb="FF000000"/>
        <rFont val="方正仿宋_GBK"/>
        <charset val="204"/>
      </rPr>
      <t>该项目涉及征地，由于招贤社区特殊性，虽地处国有社区范围，但历史进保人数偏低，加上农用地亩数偏少，导致土人比在村社区中属于过高范畴，前期区自规分局局估算为</t>
    </r>
    <r>
      <rPr>
        <sz val="11"/>
        <color rgb="FF000000"/>
        <rFont val="Times New Roman"/>
        <charset val="204"/>
      </rPr>
      <t>4</t>
    </r>
    <r>
      <rPr>
        <sz val="11"/>
        <color rgb="FF000000"/>
        <rFont val="方正仿宋_GBK"/>
        <charset val="204"/>
      </rPr>
      <t>人，实际正式测算为</t>
    </r>
    <r>
      <rPr>
        <sz val="11"/>
        <color rgb="FF000000"/>
        <rFont val="Times New Roman"/>
        <charset val="204"/>
      </rPr>
      <t>15</t>
    </r>
    <r>
      <rPr>
        <sz val="11"/>
        <color rgb="FF000000"/>
        <rFont val="方正仿宋_GBK"/>
        <charset val="204"/>
      </rPr>
      <t>人，需增加</t>
    </r>
    <r>
      <rPr>
        <sz val="11"/>
        <color rgb="FF000000"/>
        <rFont val="Times New Roman"/>
        <charset val="204"/>
      </rPr>
      <t>150</t>
    </r>
    <r>
      <rPr>
        <sz val="11"/>
        <color rgb="FF000000"/>
        <rFont val="方正仿宋_GBK"/>
        <charset val="204"/>
      </rPr>
      <t>万元投资用于支出进保费用，以确保项目继续实施。（</t>
    </r>
    <r>
      <rPr>
        <sz val="11"/>
        <color rgb="FF000000"/>
        <rFont val="Times New Roman"/>
        <charset val="204"/>
      </rPr>
      <t>1115+150=1265</t>
    </r>
    <r>
      <rPr>
        <sz val="11"/>
        <color rgb="FF000000"/>
        <rFont val="方正仿宋_GBK"/>
        <charset val="204"/>
      </rPr>
      <t>）</t>
    </r>
  </si>
  <si>
    <r>
      <rPr>
        <sz val="11"/>
        <rFont val="方正仿宋_GBK"/>
        <charset val="134"/>
      </rPr>
      <t>城南卫生服务中心</t>
    </r>
  </si>
  <si>
    <r>
      <rPr>
        <sz val="11"/>
        <color rgb="FF000000"/>
        <rFont val="方正仿宋_GBK"/>
        <charset val="204"/>
      </rPr>
      <t>租赁改造现有场地建设城南卫生服务中心。</t>
    </r>
  </si>
  <si>
    <r>
      <rPr>
        <sz val="11"/>
        <color rgb="FF000000"/>
        <rFont val="方正仿宋_GBK"/>
        <charset val="204"/>
      </rPr>
      <t>区卫健委</t>
    </r>
    <r>
      <rPr>
        <sz val="11"/>
        <color rgb="FF000000"/>
        <rFont val="Times New Roman"/>
        <charset val="204"/>
      </rPr>
      <t xml:space="preserve">
</t>
    </r>
    <r>
      <rPr>
        <sz val="11"/>
        <color rgb="FF000000"/>
        <rFont val="方正仿宋_GBK"/>
        <charset val="204"/>
      </rPr>
      <t>城南街道</t>
    </r>
  </si>
  <si>
    <r>
      <rPr>
        <sz val="11"/>
        <rFont val="方正仿宋_GBK"/>
        <charset val="204"/>
      </rPr>
      <t>增加加固和强电工程，</t>
    </r>
    <r>
      <rPr>
        <sz val="11"/>
        <rFont val="Times New Roman"/>
        <charset val="204"/>
      </rPr>
      <t>2026</t>
    </r>
    <r>
      <rPr>
        <sz val="11"/>
        <rFont val="方正仿宋_GBK"/>
        <charset val="204"/>
      </rPr>
      <t>年资金需求</t>
    </r>
    <r>
      <rPr>
        <sz val="11"/>
        <rFont val="Times New Roman"/>
        <charset val="204"/>
      </rPr>
      <t>350</t>
    </r>
    <r>
      <rPr>
        <sz val="11"/>
        <rFont val="方正仿宋_GBK"/>
        <charset val="204"/>
      </rPr>
      <t>万，不足部分列入</t>
    </r>
    <r>
      <rPr>
        <sz val="11"/>
        <rFont val="Times New Roman"/>
        <charset val="204"/>
      </rPr>
      <t>2027</t>
    </r>
    <r>
      <rPr>
        <sz val="11"/>
        <rFont val="方正仿宋_GBK"/>
        <charset val="204"/>
      </rPr>
      <t>年财政预算。（</t>
    </r>
    <r>
      <rPr>
        <sz val="11"/>
        <rFont val="Times New Roman"/>
        <charset val="204"/>
      </rPr>
      <t>350+150=500</t>
    </r>
    <r>
      <rPr>
        <sz val="11"/>
        <rFont val="方正仿宋_GBK"/>
        <charset val="204"/>
      </rPr>
      <t>）</t>
    </r>
  </si>
  <si>
    <r>
      <rPr>
        <sz val="11"/>
        <rFont val="黑体"/>
        <charset val="134"/>
      </rPr>
      <t>三</t>
    </r>
  </si>
  <si>
    <r>
      <rPr>
        <sz val="11"/>
        <rFont val="黑体"/>
        <charset val="134"/>
      </rPr>
      <t>增补项目</t>
    </r>
    <r>
      <rPr>
        <sz val="11"/>
        <rFont val="Times New Roman"/>
        <charset val="134"/>
      </rPr>
      <t>(3</t>
    </r>
    <r>
      <rPr>
        <sz val="11"/>
        <rFont val="黑体"/>
        <charset val="134"/>
      </rPr>
      <t>个</t>
    </r>
    <r>
      <rPr>
        <sz val="11"/>
        <rFont val="Times New Roman"/>
        <charset val="134"/>
      </rPr>
      <t>)</t>
    </r>
  </si>
  <si>
    <r>
      <rPr>
        <sz val="11"/>
        <color rgb="FF000000"/>
        <rFont val="方正仿宋_GBK"/>
        <charset val="134"/>
      </rPr>
      <t>海陵区人大常委会议事园改造工程</t>
    </r>
  </si>
  <si>
    <r>
      <rPr>
        <sz val="11"/>
        <color rgb="FF000000"/>
        <rFont val="方正仿宋_GBK"/>
        <charset val="134"/>
      </rPr>
      <t>包括会场、侯会室、公共卫生间等（约</t>
    </r>
    <r>
      <rPr>
        <sz val="11"/>
        <color rgb="FF000000"/>
        <rFont val="Times New Roman"/>
        <charset val="134"/>
      </rPr>
      <t>1300</t>
    </r>
    <r>
      <rPr>
        <sz val="11"/>
        <color rgb="FF000000"/>
        <rFont val="方正仿宋_GBK"/>
        <charset val="134"/>
      </rPr>
      <t>平方米）拆除，建筑改造，消防改造，水电暖改造，新风系统等。</t>
    </r>
  </si>
  <si>
    <r>
      <rPr>
        <sz val="11"/>
        <color rgb="FF000000"/>
        <rFont val="方正仿宋_GBK"/>
        <charset val="134"/>
      </rPr>
      <t>区人大常委会办公室</t>
    </r>
    <r>
      <rPr>
        <sz val="11"/>
        <color rgb="FF000000"/>
        <rFont val="Times New Roman"/>
        <charset val="134"/>
      </rPr>
      <t xml:space="preserve">
</t>
    </r>
    <r>
      <rPr>
        <sz val="11"/>
        <color rgb="FF000000"/>
        <rFont val="方正仿宋_GBK"/>
        <charset val="134"/>
      </rPr>
      <t>区机关事务管理局</t>
    </r>
  </si>
  <si>
    <r>
      <rPr>
        <sz val="11"/>
        <color rgb="FF000000"/>
        <rFont val="方正仿宋_GBK"/>
        <charset val="204"/>
      </rPr>
      <t>原人大常委会议室在行政服务中心改造过程过装修已拆除，从节约租赁会场费用的角度，简约改造原人大常委会议室，从严控制改造费用，满足人大代表议事的需求。改造费用约</t>
    </r>
    <r>
      <rPr>
        <sz val="11"/>
        <color rgb="FF000000"/>
        <rFont val="Times New Roman"/>
        <charset val="204"/>
      </rPr>
      <t>177</t>
    </r>
    <r>
      <rPr>
        <sz val="11"/>
        <color rgb="FF000000"/>
        <rFont val="方正仿宋_GBK"/>
        <charset val="204"/>
      </rPr>
      <t>万元；设计、监理、审计、招标代理等，约</t>
    </r>
    <r>
      <rPr>
        <sz val="11"/>
        <color rgb="FF000000"/>
        <rFont val="Times New Roman"/>
        <charset val="204"/>
      </rPr>
      <t>21</t>
    </r>
    <r>
      <rPr>
        <sz val="11"/>
        <color rgb="FF000000"/>
        <rFont val="方正仿宋_GBK"/>
        <charset val="204"/>
      </rPr>
      <t>万元。</t>
    </r>
  </si>
  <si>
    <r>
      <rPr>
        <sz val="11"/>
        <rFont val="方正仿宋_GBK"/>
        <charset val="134"/>
      </rPr>
      <t>九龙社区供水管网更新改造项目</t>
    </r>
  </si>
  <si>
    <r>
      <rPr>
        <sz val="11"/>
        <rFont val="方正仿宋_GBK"/>
        <charset val="134"/>
      </rPr>
      <t>对九龙社区供水管网进行改造。</t>
    </r>
  </si>
  <si>
    <r>
      <rPr>
        <sz val="11"/>
        <color rgb="FF000000"/>
        <rFont val="方正仿宋_GBK"/>
        <charset val="134"/>
      </rPr>
      <t>区住建局</t>
    </r>
  </si>
  <si>
    <r>
      <rPr>
        <sz val="11"/>
        <color rgb="FF000000"/>
        <rFont val="方正仿宋_GBK"/>
        <charset val="134"/>
      </rPr>
      <t>九龙社区部分供水管网建于上世纪</t>
    </r>
    <r>
      <rPr>
        <sz val="11"/>
        <color rgb="FF000000"/>
        <rFont val="Times New Roman"/>
        <charset val="134"/>
      </rPr>
      <t>80—90</t>
    </r>
    <r>
      <rPr>
        <sz val="11"/>
        <color rgb="FF000000"/>
        <rFont val="方正仿宋_GBK"/>
        <charset val="134"/>
      </rPr>
      <t>年代，管材以镀锌钢管、</t>
    </r>
    <r>
      <rPr>
        <sz val="11"/>
        <color rgb="FF000000"/>
        <rFont val="Times New Roman"/>
        <charset val="134"/>
      </rPr>
      <t>PVC</t>
    </r>
    <r>
      <rPr>
        <sz val="11"/>
        <color rgb="FF000000"/>
        <rFont val="方正仿宋_GBK"/>
        <charset val="134"/>
      </rPr>
      <t>管等为主，服役年限偏久，管材锈蚀严重，出现不同程度破损，严重影响居民生活用水，群众反映强烈，多次集体上访投诉，亟需进行改造。</t>
    </r>
  </si>
  <si>
    <r>
      <rPr>
        <sz val="11"/>
        <rFont val="方正仿宋_GBK"/>
        <charset val="134"/>
      </rPr>
      <t>泰州市海陵区教育局</t>
    </r>
    <r>
      <rPr>
        <sz val="11"/>
        <rFont val="Times New Roman"/>
        <charset val="134"/>
      </rPr>
      <t>16</t>
    </r>
    <r>
      <rPr>
        <sz val="11"/>
        <rFont val="方正仿宋_GBK"/>
        <charset val="134"/>
      </rPr>
      <t>所学校食堂建设</t>
    </r>
  </si>
  <si>
    <r>
      <rPr>
        <sz val="11"/>
        <rFont val="方正仿宋_GBK"/>
        <charset val="134"/>
      </rPr>
      <t>实施建设</t>
    </r>
    <r>
      <rPr>
        <sz val="11"/>
        <rFont val="Times New Roman"/>
        <charset val="134"/>
      </rPr>
      <t>12+4</t>
    </r>
    <r>
      <rPr>
        <sz val="11"/>
        <rFont val="方正仿宋_GBK"/>
        <charset val="134"/>
      </rPr>
      <t>所食堂、覆盖</t>
    </r>
    <r>
      <rPr>
        <sz val="11"/>
        <rFont val="Times New Roman"/>
        <charset val="134"/>
      </rPr>
      <t>23</t>
    </r>
    <r>
      <rPr>
        <sz val="11"/>
        <rFont val="方正仿宋_GBK"/>
        <charset val="134"/>
      </rPr>
      <t>个校区的建设、设备安装及相关运维。</t>
    </r>
  </si>
  <si>
    <r>
      <rPr>
        <sz val="11"/>
        <rFont val="方正仿宋_GBK"/>
        <charset val="134"/>
      </rPr>
      <t>区教育局</t>
    </r>
    <r>
      <rPr>
        <sz val="11"/>
        <rFont val="Times New Roman"/>
        <charset val="134"/>
      </rPr>
      <t xml:space="preserve">
</t>
    </r>
    <r>
      <rPr>
        <sz val="11"/>
        <rFont val="方正仿宋_GBK"/>
        <charset val="134"/>
      </rPr>
      <t>区住建局</t>
    </r>
  </si>
  <si>
    <r>
      <rPr>
        <sz val="11"/>
        <rFont val="方正仿宋_GBK"/>
        <charset val="134"/>
      </rPr>
      <t>前期</t>
    </r>
    <r>
      <rPr>
        <sz val="11"/>
        <rFont val="Times New Roman"/>
        <charset val="134"/>
      </rPr>
      <t>12</t>
    </r>
    <r>
      <rPr>
        <sz val="11"/>
        <rFont val="方正仿宋_GBK"/>
        <charset val="134"/>
      </rPr>
      <t>所学校食堂改造、厨具、电力增容等费用</t>
    </r>
    <r>
      <rPr>
        <sz val="11"/>
        <rFont val="Times New Roman"/>
        <charset val="134"/>
      </rPr>
      <t>2774</t>
    </r>
    <r>
      <rPr>
        <sz val="11"/>
        <rFont val="方正仿宋_GBK"/>
        <charset val="134"/>
      </rPr>
      <t>万元；其他运维费用</t>
    </r>
    <r>
      <rPr>
        <sz val="11"/>
        <rFont val="Times New Roman"/>
        <charset val="134"/>
      </rPr>
      <t>600</t>
    </r>
    <r>
      <rPr>
        <sz val="11"/>
        <rFont val="方正仿宋_GBK"/>
        <charset val="134"/>
      </rPr>
      <t>万元。后期二附中本部、九龙实验学校、城东小学济川校区、大浦小学江州路校区四所学校相关建设及设备实施等费用</t>
    </r>
    <r>
      <rPr>
        <sz val="11"/>
        <rFont val="Times New Roman"/>
        <charset val="134"/>
      </rPr>
      <t>2118</t>
    </r>
    <r>
      <rPr>
        <sz val="11"/>
        <rFont val="方正仿宋_GBK"/>
        <charset val="134"/>
      </rPr>
      <t>万元由区住建局实施。</t>
    </r>
  </si>
  <si>
    <r>
      <rPr>
        <sz val="11"/>
        <rFont val="黑体"/>
        <charset val="134"/>
      </rPr>
      <t>四</t>
    </r>
  </si>
  <si>
    <r>
      <rPr>
        <sz val="11"/>
        <rFont val="黑体"/>
        <charset val="134"/>
      </rPr>
      <t>前期工作</t>
    </r>
    <r>
      <rPr>
        <sz val="11"/>
        <rFont val="Times New Roman"/>
        <charset val="134"/>
      </rPr>
      <t>(4</t>
    </r>
    <r>
      <rPr>
        <sz val="11"/>
        <rFont val="黑体"/>
        <charset val="134"/>
      </rPr>
      <t>个</t>
    </r>
    <r>
      <rPr>
        <sz val="11"/>
        <rFont val="Times New Roman"/>
        <charset val="134"/>
      </rPr>
      <t>)</t>
    </r>
  </si>
  <si>
    <r>
      <rPr>
        <sz val="11"/>
        <rFont val="方正仿宋_GBK"/>
        <charset val="134"/>
      </rPr>
      <t>斗母宫巷及周边老旧居住片区更新项目</t>
    </r>
  </si>
  <si>
    <r>
      <rPr>
        <sz val="11"/>
        <rFont val="方正仿宋_GBK"/>
        <charset val="134"/>
      </rPr>
      <t>为了准确预估工程造价，对该项目进行方案初步设计、可行性研究报告编制等前期工作。</t>
    </r>
  </si>
  <si>
    <r>
      <rPr>
        <sz val="11"/>
        <rFont val="方正仿宋_GBK"/>
        <charset val="134"/>
      </rPr>
      <t>八字桥西街历史地段内斗母宫巷、周武巷等巷道给排水、强弱电设施老化破损，空中管线交错杂乱，雨污混排问题突出，街巷通行、消防安全隐患较大，且与已完成改造的十胜街、石人头巷配套标准不统一、建设衔接脱节，既损害老城传统街巷风貌肌理，阻碍程宅等沿线文保资源连片活化利用，也极大影响群众日常居住出行。</t>
    </r>
    <r>
      <rPr>
        <sz val="11"/>
        <rFont val="Times New Roman"/>
        <charset val="134"/>
      </rPr>
      <t xml:space="preserve">
</t>
    </r>
    <r>
      <rPr>
        <sz val="11"/>
        <rFont val="方正仿宋_GBK"/>
        <charset val="134"/>
      </rPr>
      <t>本项目对八字桥西街历史地段的周武巷、斗母宫巷及周边支巷进行基础设施更新改造，包括雨污分流、自来水、强弱电、路灯改造以及涉及公共安全的房屋维修等。</t>
    </r>
  </si>
  <si>
    <r>
      <rPr>
        <sz val="11"/>
        <rFont val="方正仿宋_GBK"/>
        <charset val="134"/>
      </rPr>
      <t>原拆原建项目前期工作</t>
    </r>
  </si>
  <si>
    <r>
      <rPr>
        <sz val="11"/>
        <rFont val="方正仿宋_GBK"/>
        <charset val="134"/>
      </rPr>
      <t>为了准确预估工程造价，对该项目前期摸排、可行性研究、方案设计、专家论证等前期调研工作。</t>
    </r>
  </si>
  <si>
    <r>
      <rPr>
        <sz val="11"/>
        <rFont val="方正仿宋_GBK"/>
        <charset val="134"/>
      </rPr>
      <t>根据《国务院关于印发〈城市更新</t>
    </r>
    <r>
      <rPr>
        <sz val="11"/>
        <rFont val="Times New Roman"/>
        <charset val="134"/>
      </rPr>
      <t>“</t>
    </r>
    <r>
      <rPr>
        <sz val="11"/>
        <rFont val="方正仿宋_GBK"/>
        <charset val="134"/>
      </rPr>
      <t>十五五</t>
    </r>
    <r>
      <rPr>
        <sz val="11"/>
        <rFont val="Times New Roman"/>
        <charset val="134"/>
      </rPr>
      <t>”</t>
    </r>
    <r>
      <rPr>
        <sz val="11"/>
        <rFont val="方正仿宋_GBK"/>
        <charset val="134"/>
      </rPr>
      <t>规划〉的通知》（国发〔</t>
    </r>
    <r>
      <rPr>
        <sz val="11"/>
        <rFont val="Times New Roman"/>
        <charset val="134"/>
      </rPr>
      <t>2026</t>
    </r>
    <r>
      <rPr>
        <sz val="11"/>
        <rFont val="方正仿宋_GBK"/>
        <charset val="134"/>
      </rPr>
      <t>〕</t>
    </r>
    <r>
      <rPr>
        <sz val="11"/>
        <rFont val="Times New Roman"/>
        <charset val="134"/>
      </rPr>
      <t>12</t>
    </r>
    <r>
      <rPr>
        <sz val="11"/>
        <rFont val="方正仿宋_GBK"/>
        <charset val="134"/>
      </rPr>
      <t>号）、《省政府办公厅印发关于进一步支持城市更新行动若干政策措施的通知》（苏政办规〔</t>
    </r>
    <r>
      <rPr>
        <sz val="11"/>
        <rFont val="Times New Roman"/>
        <charset val="134"/>
      </rPr>
      <t>2026</t>
    </r>
    <r>
      <rPr>
        <sz val="11"/>
        <rFont val="方正仿宋_GBK"/>
        <charset val="134"/>
      </rPr>
      <t>〕</t>
    </r>
    <r>
      <rPr>
        <sz val="11"/>
        <rFont val="Times New Roman"/>
        <charset val="134"/>
      </rPr>
      <t>2</t>
    </r>
    <r>
      <rPr>
        <sz val="11"/>
        <rFont val="方正仿宋_GBK"/>
        <charset val="134"/>
      </rPr>
      <t>号）、《关于印发〈泰州市城市更新三年行动计划（</t>
    </r>
    <r>
      <rPr>
        <sz val="11"/>
        <rFont val="Times New Roman"/>
        <charset val="134"/>
      </rPr>
      <t>2026-2028</t>
    </r>
    <r>
      <rPr>
        <sz val="11"/>
        <rFont val="方正仿宋_GBK"/>
        <charset val="134"/>
      </rPr>
      <t>年）的通知〉》（泰建发〔</t>
    </r>
    <r>
      <rPr>
        <sz val="11"/>
        <rFont val="Times New Roman"/>
        <charset val="134"/>
      </rPr>
      <t>2026</t>
    </r>
    <r>
      <rPr>
        <sz val="11"/>
        <rFont val="方正仿宋_GBK"/>
        <charset val="134"/>
      </rPr>
      <t>〕</t>
    </r>
    <r>
      <rPr>
        <sz val="11"/>
        <rFont val="Times New Roman"/>
        <charset val="134"/>
      </rPr>
      <t>13</t>
    </r>
    <r>
      <rPr>
        <sz val="11"/>
        <rFont val="方正仿宋_GBK"/>
        <charset val="134"/>
      </rPr>
      <t>号）等中央、地方文件精神。</t>
    </r>
    <r>
      <rPr>
        <sz val="11"/>
        <rFont val="Times New Roman"/>
        <charset val="134"/>
      </rPr>
      <t>“</t>
    </r>
    <r>
      <rPr>
        <sz val="11"/>
        <rFont val="方正仿宋_GBK"/>
        <charset val="134"/>
      </rPr>
      <t>十五五</t>
    </r>
    <r>
      <rPr>
        <sz val="11"/>
        <rFont val="Times New Roman"/>
        <charset val="134"/>
      </rPr>
      <t>”</t>
    </r>
    <r>
      <rPr>
        <sz val="11"/>
        <rFont val="方正仿宋_GBK"/>
        <charset val="134"/>
      </rPr>
      <t>期间，推进城市更新行动取得重要进展，城市开发建设方式转型成为未来城市建设方向。支持老旧住房自主更新、原拆原建，作为城市更新核心路径。我区为泰州市的中心城区，城建历史悠久，城区内</t>
    </r>
    <r>
      <rPr>
        <sz val="11"/>
        <rFont val="Times New Roman"/>
        <charset val="134"/>
      </rPr>
      <t>“</t>
    </r>
    <r>
      <rPr>
        <sz val="11"/>
        <rFont val="方正仿宋_GBK"/>
        <charset val="134"/>
      </rPr>
      <t>老房子</t>
    </r>
    <r>
      <rPr>
        <sz val="11"/>
        <rFont val="Times New Roman"/>
        <charset val="134"/>
      </rPr>
      <t>”</t>
    </r>
    <r>
      <rPr>
        <sz val="11"/>
        <rFont val="方正仿宋_GBK"/>
        <charset val="134"/>
      </rPr>
      <t>坐落较多，下一步需探索海陵</t>
    </r>
    <r>
      <rPr>
        <sz val="11"/>
        <rFont val="Times New Roman"/>
        <charset val="134"/>
      </rPr>
      <t>“</t>
    </r>
    <r>
      <rPr>
        <sz val="11"/>
        <rFont val="方正仿宋_GBK"/>
        <charset val="134"/>
      </rPr>
      <t>原拆原建</t>
    </r>
    <r>
      <rPr>
        <sz val="11"/>
        <rFont val="Times New Roman"/>
        <charset val="134"/>
      </rPr>
      <t>”</t>
    </r>
    <r>
      <rPr>
        <sz val="11"/>
        <rFont val="方正仿宋_GBK"/>
        <charset val="134"/>
      </rPr>
      <t>模式，激活城市存量资源潜力。</t>
    </r>
  </si>
  <si>
    <r>
      <rPr>
        <sz val="11"/>
        <rFont val="方正仿宋_GBK"/>
        <charset val="134"/>
      </rPr>
      <t>宫氏住宅周边肌理织补项目</t>
    </r>
  </si>
  <si>
    <r>
      <rPr>
        <sz val="11"/>
        <rFont val="方正仿宋_GBK"/>
        <charset val="134"/>
      </rPr>
      <t>宫氏住宅周边肌理织补项目位于城中街道税务社区，北至陈家桥西街，南至税务桥西街，西至石人头巷，东至公园路巷，计划整治闲置地块、完善给排水、消防、强弱电等基础设施，打造慢行游园、便民休憩空间。</t>
    </r>
  </si>
  <si>
    <r>
      <rPr>
        <sz val="11"/>
        <color rgb="FF000000"/>
        <rFont val="Times New Roman"/>
        <charset val="134"/>
      </rPr>
      <t>2025</t>
    </r>
    <r>
      <rPr>
        <sz val="11"/>
        <color rgb="FF000000"/>
        <rFont val="方正仿宋_GBK"/>
        <charset val="134"/>
      </rPr>
      <t>年，住建部建筑节能与科技司发函要求进行泰州历史文化名城图斑整治，明确宫氏住宅周边闲置地块是图斑整治工作的重点对象；</t>
    </r>
    <r>
      <rPr>
        <sz val="11"/>
        <color rgb="FF000000"/>
        <rFont val="Times New Roman"/>
        <charset val="134"/>
      </rPr>
      <t>2026</t>
    </r>
    <r>
      <rPr>
        <sz val="11"/>
        <color rgb="FF000000"/>
        <rFont val="方正仿宋_GBK"/>
        <charset val="134"/>
      </rPr>
      <t>年，中央将组织对江苏各地开展历史文化保护专项督查行动，宫氏住宅周边地块的图斑问题首当其冲。此外，此地块位于省级文保建筑宫氏住宅建设控制地带和省级历史文化街区核心保护范围内，片区基础设施老旧、环境杂乱、安全隐患突出，长期影响居民生活质量，同时由于长期空置，导致地块内建筑肌理断裂、风貌衰败，若不及时修复，将造成不可逆的文化损失。</t>
    </r>
  </si>
  <si>
    <r>
      <rPr>
        <sz val="11"/>
        <rFont val="方正仿宋_GBK"/>
        <charset val="134"/>
      </rPr>
      <t>淤红路维修工程</t>
    </r>
  </si>
  <si>
    <r>
      <rPr>
        <sz val="11"/>
        <color rgb="FF000000"/>
        <rFont val="方正仿宋_GBK"/>
        <charset val="134"/>
      </rPr>
      <t>淤红路：起点位于芝田路，自南向北延伸至姜堰界，道路全长约为</t>
    </r>
    <r>
      <rPr>
        <sz val="11"/>
        <color rgb="FF000000"/>
        <rFont val="Times New Roman"/>
        <charset val="134"/>
      </rPr>
      <t>970</t>
    </r>
    <r>
      <rPr>
        <sz val="11"/>
        <color rgb="FF000000"/>
        <rFont val="方正仿宋_GBK"/>
        <charset val="134"/>
      </rPr>
      <t>米。路基宽度为</t>
    </r>
    <r>
      <rPr>
        <sz val="11"/>
        <color rgb="FF000000"/>
        <rFont val="Times New Roman"/>
        <charset val="134"/>
      </rPr>
      <t>8-11</t>
    </r>
    <r>
      <rPr>
        <sz val="11"/>
        <color rgb="FF000000"/>
        <rFont val="方正仿宋_GBK"/>
        <charset val="134"/>
      </rPr>
      <t>米，主要施工内容包含路基、路面、交安设施、绿化和桥梁工程。总投资</t>
    </r>
    <r>
      <rPr>
        <sz val="11"/>
        <color rgb="FF000000"/>
        <rFont val="Times New Roman"/>
        <charset val="134"/>
      </rPr>
      <t>800</t>
    </r>
    <r>
      <rPr>
        <sz val="11"/>
        <color rgb="FF000000"/>
        <rFont val="方正仿宋_GBK"/>
        <charset val="134"/>
      </rPr>
      <t>万元。今年对淤红路维修工程开展前期摸排、初步设计，完成招投标，年后开工建设。按照下浮后</t>
    </r>
    <r>
      <rPr>
        <sz val="11"/>
        <color rgb="FF000000"/>
        <rFont val="Times New Roman"/>
        <charset val="134"/>
      </rPr>
      <t>600</t>
    </r>
    <r>
      <rPr>
        <sz val="11"/>
        <color rgb="FF000000"/>
        <rFont val="方正仿宋_GBK"/>
        <charset val="134"/>
      </rPr>
      <t>万测算：市交通局</t>
    </r>
    <r>
      <rPr>
        <sz val="11"/>
        <color rgb="FF000000"/>
        <rFont val="Times New Roman"/>
        <charset val="134"/>
      </rPr>
      <t>200</t>
    </r>
    <r>
      <rPr>
        <sz val="11"/>
        <color rgb="FF000000"/>
        <rFont val="方正仿宋_GBK"/>
        <charset val="134"/>
      </rPr>
      <t>万（该资金为省补指标）、市住建局</t>
    </r>
    <r>
      <rPr>
        <sz val="11"/>
        <color rgb="FF000000"/>
        <rFont val="Times New Roman"/>
        <charset val="134"/>
      </rPr>
      <t>200</t>
    </r>
    <r>
      <rPr>
        <sz val="11"/>
        <color rgb="FF000000"/>
        <rFont val="方正仿宋_GBK"/>
        <charset val="134"/>
      </rPr>
      <t>万、农发集团不少于</t>
    </r>
    <r>
      <rPr>
        <sz val="11"/>
        <color rgb="FF000000"/>
        <rFont val="Times New Roman"/>
        <charset val="134"/>
      </rPr>
      <t>50</t>
    </r>
    <r>
      <rPr>
        <sz val="11"/>
        <color rgb="FF000000"/>
        <rFont val="方正仿宋_GBK"/>
        <charset val="134"/>
      </rPr>
      <t>万，剩余资金缺口由海陵区兜底负责。上述资金目前为意向支持，如相关资金未能落实到位，由海陵区财政予以兜底。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</si>
</sst>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quot;年&quot;m&quot;月&quot;;@"/>
  </numFmts>
  <fonts count="38">
    <font>
      <sz val="11"/>
      <color rgb="FF000000"/>
      <name val="Arial"/>
      <charset val="204"/>
    </font>
    <font>
      <sz val="11"/>
      <color rgb="FF000000"/>
      <name val="黑体"/>
      <charset val="204"/>
    </font>
    <font>
      <sz val="11"/>
      <color rgb="FF000000"/>
      <name val="方正小标宋_GBK"/>
      <charset val="204"/>
    </font>
    <font>
      <sz val="11"/>
      <color rgb="FF000000"/>
      <name val="Times New Roman"/>
      <charset val="204"/>
    </font>
    <font>
      <sz val="11"/>
      <name val="Times New Roman"/>
      <charset val="204"/>
    </font>
    <font>
      <sz val="11"/>
      <name val="Times New Roman"/>
      <charset val="134"/>
    </font>
    <font>
      <sz val="15"/>
      <name val="黑体"/>
      <charset val="134"/>
    </font>
    <font>
      <sz val="21"/>
      <name val="方正小标宋_GBK"/>
      <charset val="134"/>
    </font>
    <font>
      <sz val="14"/>
      <color rgb="FF000000"/>
      <name val="SimSun"/>
      <charset val="134"/>
    </font>
    <font>
      <sz val="11"/>
      <color rgb="FF000000"/>
      <name val="方正楷体_GBK"/>
      <charset val="204"/>
    </font>
    <font>
      <sz val="11"/>
      <color theme="1"/>
      <name val="Times New Roman"/>
      <charset val="134"/>
    </font>
    <font>
      <sz val="11"/>
      <name val="黑体"/>
      <charset val="134"/>
    </font>
    <font>
      <sz val="11"/>
      <color rgb="FF000000"/>
      <name val="Times New Roman"/>
      <charset val="134"/>
    </font>
    <font>
      <sz val="11"/>
      <color rgb="FF000000"/>
      <name val="方正仿宋_GBK"/>
      <charset val="204"/>
    </font>
    <font>
      <sz val="11"/>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方正仿宋_GBK"/>
      <charset val="134"/>
    </font>
    <font>
      <sz val="11"/>
      <name val="方正仿宋_GBK"/>
      <charset val="204"/>
    </font>
    <font>
      <sz val="11"/>
      <color theme="1"/>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3" borderId="13" applyNumberFormat="0" applyAlignment="0" applyProtection="0">
      <alignment vertical="center"/>
    </xf>
    <xf numFmtId="0" fontId="25" fillId="4" borderId="14" applyNumberFormat="0" applyAlignment="0" applyProtection="0">
      <alignment vertical="center"/>
    </xf>
    <xf numFmtId="0" fontId="26" fillId="4" borderId="13" applyNumberFormat="0" applyAlignment="0" applyProtection="0">
      <alignment vertical="center"/>
    </xf>
    <xf numFmtId="0" fontId="27" fillId="5"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69">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left" vertical="top" wrapText="1"/>
    </xf>
    <xf numFmtId="0" fontId="0" fillId="0" borderId="0" xfId="0" applyFill="1" applyBorder="1" applyAlignment="1">
      <alignment horizontal="center" vertical="top" wrapText="1"/>
    </xf>
    <xf numFmtId="0" fontId="0" fillId="0" borderId="0" xfId="0" applyNumberFormat="1" applyFill="1" applyBorder="1" applyAlignment="1">
      <alignment horizontal="center" vertical="top" wrapText="1"/>
    </xf>
    <xf numFmtId="0" fontId="6"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top" wrapText="1"/>
    </xf>
    <xf numFmtId="0" fontId="7" fillId="0" borderId="0" xfId="0" applyNumberFormat="1" applyFont="1" applyFill="1" applyAlignment="1">
      <alignment horizontal="center" vertical="center" wrapText="1"/>
    </xf>
    <xf numFmtId="0" fontId="7"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top" wrapText="1"/>
    </xf>
    <xf numFmtId="0" fontId="9" fillId="0" borderId="0" xfId="0" applyFont="1" applyFill="1" applyBorder="1" applyAlignment="1">
      <alignment horizontal="right" vertical="top"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justify" vertical="center" wrapText="1"/>
    </xf>
    <xf numFmtId="0" fontId="3" fillId="0" borderId="2" xfId="0" applyNumberFormat="1" applyFont="1" applyFill="1" applyBorder="1" applyAlignment="1">
      <alignment horizontal="center" vertical="center" wrapText="1"/>
    </xf>
    <xf numFmtId="0" fontId="10" fillId="0" borderId="3" xfId="0" applyFont="1" applyFill="1" applyBorder="1" applyAlignment="1">
      <alignment horizontal="justify" vertical="center"/>
    </xf>
    <xf numFmtId="0" fontId="11" fillId="0" borderId="1" xfId="0" applyNumberFormat="1" applyFont="1" applyFill="1" applyBorder="1" applyAlignment="1">
      <alignment horizontal="justify" vertical="center" wrapText="1"/>
    </xf>
    <xf numFmtId="0" fontId="3" fillId="0" borderId="3" xfId="0"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justify" vertical="center" wrapText="1"/>
    </xf>
    <xf numFmtId="0" fontId="12" fillId="0" borderId="2" xfId="0" applyNumberFormat="1" applyFont="1" applyFill="1" applyBorder="1" applyAlignment="1">
      <alignment horizontal="center" vertical="center" wrapText="1"/>
    </xf>
    <xf numFmtId="0" fontId="3" fillId="0" borderId="3" xfId="0" applyFont="1" applyFill="1" applyBorder="1" applyAlignment="1">
      <alignment horizontal="left" vertical="top" wrapText="1"/>
    </xf>
    <xf numFmtId="0" fontId="5" fillId="0" borderId="1" xfId="0" applyNumberFormat="1" applyFont="1" applyFill="1" applyBorder="1" applyAlignment="1">
      <alignment horizontal="justify" vertical="center" wrapText="1"/>
    </xf>
    <xf numFmtId="0" fontId="5" fillId="0" borderId="1" xfId="0" applyNumberFormat="1" applyFont="1" applyFill="1" applyBorder="1" applyAlignment="1">
      <alignment vertical="center" wrapText="1"/>
    </xf>
    <xf numFmtId="0" fontId="4" fillId="0" borderId="1" xfId="0" applyNumberFormat="1" applyFont="1" applyFill="1" applyBorder="1" applyAlignment="1">
      <alignment horizontal="center" vertical="center" wrapText="1"/>
    </xf>
    <xf numFmtId="57" fontId="4" fillId="0" borderId="1" xfId="0" applyNumberFormat="1" applyFont="1" applyFill="1" applyBorder="1" applyAlignment="1">
      <alignment horizontal="center" vertical="center" wrapText="1"/>
    </xf>
    <xf numFmtId="0" fontId="12" fillId="0" borderId="3" xfId="0" applyFont="1" applyFill="1" applyBorder="1" applyAlignment="1">
      <alignment horizontal="justify" vertical="center" wrapText="1"/>
    </xf>
    <xf numFmtId="57" fontId="5" fillId="0" borderId="1"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3" fillId="0" borderId="1" xfId="0" applyNumberFormat="1" applyFont="1" applyFill="1" applyBorder="1" applyAlignment="1">
      <alignment vertical="center" wrapText="1"/>
    </xf>
    <xf numFmtId="57" fontId="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176" fontId="12" fillId="0" borderId="4" xfId="0" applyNumberFormat="1" applyFont="1" applyFill="1" applyBorder="1" applyAlignment="1">
      <alignment horizontal="center" vertical="center" wrapText="1"/>
    </xf>
    <xf numFmtId="0" fontId="12" fillId="0" borderId="4" xfId="0" applyNumberFormat="1" applyFont="1" applyFill="1" applyBorder="1" applyAlignment="1">
      <alignment horizontal="justify" vertical="center" wrapText="1"/>
    </xf>
    <xf numFmtId="0" fontId="12" fillId="0" borderId="5" xfId="0" applyNumberFormat="1" applyFont="1" applyFill="1" applyBorder="1" applyAlignment="1">
      <alignment vertical="center" wrapText="1"/>
    </xf>
    <xf numFmtId="0" fontId="3" fillId="0" borderId="6" xfId="0" applyNumberFormat="1" applyFont="1" applyFill="1" applyBorder="1" applyAlignment="1">
      <alignment horizontal="center" vertical="center" wrapText="1"/>
    </xf>
    <xf numFmtId="57" fontId="3"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3" fillId="0" borderId="8" xfId="0" applyFont="1" applyFill="1" applyBorder="1" applyAlignment="1">
      <alignment horizontal="left" vertical="center" wrapText="1"/>
    </xf>
    <xf numFmtId="176" fontId="12"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justify" vertical="center" wrapText="1"/>
    </xf>
    <xf numFmtId="0" fontId="5" fillId="0" borderId="9" xfId="0" applyNumberFormat="1" applyFont="1" applyFill="1" applyBorder="1" applyAlignment="1">
      <alignment vertical="center" wrapText="1"/>
    </xf>
    <xf numFmtId="0" fontId="4"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57" fontId="5" fillId="0" borderId="3"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3" xfId="0" applyFont="1" applyFill="1" applyBorder="1" applyAlignment="1">
      <alignment horizontal="left" vertical="center" wrapText="1"/>
    </xf>
    <xf numFmtId="0" fontId="14" fillId="0" borderId="3" xfId="0" applyNumberFormat="1" applyFont="1" applyFill="1" applyBorder="1" applyAlignment="1">
      <alignment horizontal="center" vertical="center" wrapText="1"/>
    </xf>
    <xf numFmtId="0" fontId="11" fillId="0" borderId="3" xfId="0" applyNumberFormat="1" applyFont="1" applyFill="1" applyBorder="1" applyAlignment="1">
      <alignment horizontal="justify" vertical="center" wrapText="1"/>
    </xf>
    <xf numFmtId="0" fontId="3" fillId="0" borderId="3" xfId="0" applyNumberFormat="1" applyFont="1" applyFill="1" applyBorder="1" applyAlignment="1">
      <alignment horizontal="justify" vertical="center" wrapText="1"/>
    </xf>
    <xf numFmtId="0" fontId="3"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justify" vertical="center" wrapText="1"/>
    </xf>
    <xf numFmtId="177"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vertical="center" wrapText="1"/>
    </xf>
    <xf numFmtId="0" fontId="3" fillId="0" borderId="0" xfId="0" applyFont="1" applyFill="1" applyBorder="1" applyAlignment="1">
      <alignment horizontal="center" vertical="top" wrapText="1"/>
    </xf>
    <xf numFmtId="0" fontId="3" fillId="0" borderId="0" xfId="0" applyNumberFormat="1"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workbookViewId="0">
      <pane ySplit="4" topLeftCell="A13" activePane="bottomLeft" state="frozen"/>
      <selection/>
      <selection pane="bottomLeft" activeCell="L17" sqref="L17"/>
    </sheetView>
  </sheetViews>
  <sheetFormatPr defaultColWidth="9" defaultRowHeight="14.25"/>
  <cols>
    <col min="1" max="1" width="4.85833333333333" style="10" customWidth="1"/>
    <col min="2" max="2" width="32.5" customWidth="1"/>
    <col min="3" max="3" width="42.9166666666667" customWidth="1"/>
    <col min="4" max="4" width="9" style="10" customWidth="1"/>
    <col min="5" max="5" width="7.80833333333333" style="11" customWidth="1"/>
    <col min="6" max="7" width="11.25" style="10" customWidth="1"/>
    <col min="8" max="8" width="10.875" style="10" customWidth="1"/>
    <col min="9" max="10" width="9" style="10" customWidth="1"/>
    <col min="11" max="11" width="11.425" style="10" customWidth="1"/>
    <col min="12" max="12" width="73.2166666666667" customWidth="1"/>
  </cols>
  <sheetData>
    <row r="1" s="1" customFormat="1" ht="20.25" customHeight="1" spans="1:12">
      <c r="A1" s="12" t="s">
        <v>0</v>
      </c>
      <c r="E1" s="13"/>
    </row>
    <row r="2" s="2" customFormat="1" ht="39" customHeight="1" spans="1:12">
      <c r="A2" s="14" t="s">
        <v>1</v>
      </c>
      <c r="B2" s="15"/>
      <c r="C2" s="14"/>
      <c r="D2" s="14"/>
      <c r="E2" s="14"/>
      <c r="F2" s="14"/>
      <c r="G2" s="14"/>
      <c r="H2" s="14"/>
      <c r="I2" s="14"/>
      <c r="J2" s="14"/>
      <c r="K2" s="14"/>
      <c r="L2" s="14"/>
    </row>
    <row r="3" ht="18.75" customHeight="1" spans="1:12">
      <c r="I3" s="16"/>
      <c r="L3" s="17" t="s">
        <v>2</v>
      </c>
    </row>
    <row r="4" s="3" customFormat="1" ht="36.75" customHeight="1" spans="1:12">
      <c r="A4" s="18" t="s">
        <v>3</v>
      </c>
      <c r="B4" s="18" t="s">
        <v>4</v>
      </c>
      <c r="C4" s="18" t="s">
        <v>5</v>
      </c>
      <c r="D4" s="18" t="s">
        <v>6</v>
      </c>
      <c r="E4" s="18" t="s">
        <v>7</v>
      </c>
      <c r="F4" s="18" t="s">
        <v>8</v>
      </c>
      <c r="G4" s="18" t="s">
        <v>9</v>
      </c>
      <c r="H4" s="18" t="s">
        <v>10</v>
      </c>
      <c r="I4" s="18" t="s">
        <v>11</v>
      </c>
      <c r="J4" s="18" t="s">
        <v>12</v>
      </c>
      <c r="K4" s="19" t="s">
        <v>13</v>
      </c>
      <c r="L4" s="20" t="s">
        <v>14</v>
      </c>
    </row>
    <row r="5" s="4" customFormat="1" ht="36.95" customHeight="1" spans="1:12">
      <c r="A5" s="21" t="s">
        <v>15</v>
      </c>
      <c r="B5" s="22"/>
      <c r="C5" s="23"/>
      <c r="D5" s="22">
        <f>SUM(D6+D8+D15)+D19</f>
        <v>30139.64</v>
      </c>
      <c r="E5" s="22">
        <f t="shared" ref="D5:F5" si="0">SUM(E6+E8+E15)+E19</f>
        <v>17799.5</v>
      </c>
      <c r="F5" s="22">
        <f t="shared" si="0"/>
        <v>4550.14</v>
      </c>
      <c r="G5" s="22" t="s">
        <v>16</v>
      </c>
      <c r="H5" s="22" t="s">
        <v>16</v>
      </c>
      <c r="I5" s="22">
        <f>SUM(I6+I8+I15)+I19</f>
        <v>13345</v>
      </c>
      <c r="J5" s="22">
        <f>SUM(J6+J8+J15)+J19</f>
        <v>16618.33</v>
      </c>
      <c r="K5" s="24"/>
      <c r="L5" s="25"/>
    </row>
    <row r="6" s="5" customFormat="1" ht="36.95" customHeight="1" spans="1:12">
      <c r="A6" s="18" t="s">
        <v>17</v>
      </c>
      <c r="B6" s="26" t="s">
        <v>18</v>
      </c>
      <c r="C6" s="23"/>
      <c r="D6" s="22">
        <f>SUM(D7:D7)</f>
        <v>0</v>
      </c>
      <c r="E6" s="22"/>
      <c r="F6" s="22"/>
      <c r="G6" s="22" t="s">
        <v>16</v>
      </c>
      <c r="H6" s="22" t="s">
        <v>16</v>
      </c>
      <c r="I6" s="22">
        <f>SUM(I7:I7)</f>
        <v>0</v>
      </c>
      <c r="J6" s="22">
        <f>SUM(J7:J7)</f>
        <v>0</v>
      </c>
      <c r="K6" s="24"/>
      <c r="L6" s="27"/>
    </row>
    <row r="7" ht="39" customHeight="1" spans="1:12">
      <c r="A7" s="28" t="s">
        <v>16</v>
      </c>
      <c r="B7" s="29"/>
      <c r="C7" s="23"/>
      <c r="D7" s="22"/>
      <c r="E7" s="22"/>
      <c r="F7" s="22"/>
      <c r="G7" s="22"/>
      <c r="H7" s="22"/>
      <c r="I7" s="22"/>
      <c r="J7" s="22"/>
      <c r="K7" s="30"/>
      <c r="L7" s="31"/>
    </row>
    <row r="8" s="6" customFormat="1" ht="55" customHeight="1" spans="1:12">
      <c r="A8" s="18" t="s">
        <v>19</v>
      </c>
      <c r="B8" s="26" t="s">
        <v>20</v>
      </c>
      <c r="C8" s="23"/>
      <c r="D8" s="22">
        <f>SUM(D9:D14)</f>
        <v>22349.64</v>
      </c>
      <c r="E8" s="22">
        <f>SUM(E9:E14)</f>
        <v>17799.5</v>
      </c>
      <c r="F8" s="22">
        <f t="shared" ref="F8:F14" si="1">D8-E8</f>
        <v>4550.14</v>
      </c>
      <c r="G8" s="22"/>
      <c r="H8" s="22"/>
      <c r="I8" s="22">
        <f>SUM(I9:I14)</f>
        <v>7583</v>
      </c>
      <c r="J8" s="22">
        <f>SUM(J9:J14)</f>
        <v>10856.33</v>
      </c>
      <c r="K8" s="24"/>
      <c r="L8" s="27"/>
    </row>
    <row r="9" s="7" customFormat="1" ht="58" customHeight="1" spans="1:12">
      <c r="A9" s="28">
        <v>1</v>
      </c>
      <c r="B9" s="32" t="s">
        <v>21</v>
      </c>
      <c r="C9" s="33" t="s">
        <v>22</v>
      </c>
      <c r="D9" s="34">
        <v>370</v>
      </c>
      <c r="E9" s="34">
        <v>280</v>
      </c>
      <c r="F9" s="22">
        <f t="shared" si="1"/>
        <v>90</v>
      </c>
      <c r="G9" s="35">
        <v>46204</v>
      </c>
      <c r="H9" s="35">
        <v>46296</v>
      </c>
      <c r="I9" s="34">
        <v>370</v>
      </c>
      <c r="J9" s="34">
        <v>370</v>
      </c>
      <c r="K9" s="19" t="s">
        <v>23</v>
      </c>
      <c r="L9" s="36" t="s">
        <v>24</v>
      </c>
    </row>
    <row r="10" s="8" customFormat="1" ht="87" customHeight="1" spans="1:12">
      <c r="A10" s="28">
        <v>2</v>
      </c>
      <c r="B10" s="32" t="s">
        <v>25</v>
      </c>
      <c r="C10" s="33" t="s">
        <v>26</v>
      </c>
      <c r="D10" s="18">
        <v>14766.64</v>
      </c>
      <c r="E10" s="18">
        <v>12106.5</v>
      </c>
      <c r="F10" s="18">
        <f t="shared" si="1"/>
        <v>2660.14</v>
      </c>
      <c r="G10" s="37"/>
      <c r="H10" s="37"/>
      <c r="I10" s="18"/>
      <c r="J10" s="18">
        <v>3988.33</v>
      </c>
      <c r="K10" s="19" t="s">
        <v>23</v>
      </c>
      <c r="L10" s="38" t="s">
        <v>27</v>
      </c>
    </row>
    <row r="11" s="7" customFormat="1" ht="106" customHeight="1" spans="1:12">
      <c r="A11" s="28">
        <v>3</v>
      </c>
      <c r="B11" s="32" t="s">
        <v>28</v>
      </c>
      <c r="C11" s="33" t="s">
        <v>29</v>
      </c>
      <c r="D11" s="34">
        <v>2660</v>
      </c>
      <c r="E11" s="34">
        <v>2160</v>
      </c>
      <c r="F11" s="22">
        <f t="shared" si="1"/>
        <v>500</v>
      </c>
      <c r="G11" s="35">
        <v>46113</v>
      </c>
      <c r="H11" s="35">
        <v>46357</v>
      </c>
      <c r="I11" s="34">
        <v>2660</v>
      </c>
      <c r="J11" s="34">
        <v>2660</v>
      </c>
      <c r="K11" s="19" t="s">
        <v>30</v>
      </c>
      <c r="L11" s="27" t="s">
        <v>31</v>
      </c>
    </row>
    <row r="12" s="7" customFormat="1" ht="88" customHeight="1" spans="1:12">
      <c r="A12" s="28">
        <v>4</v>
      </c>
      <c r="B12" s="32" t="s">
        <v>32</v>
      </c>
      <c r="C12" s="33" t="s">
        <v>33</v>
      </c>
      <c r="D12" s="34">
        <v>2788</v>
      </c>
      <c r="E12" s="34">
        <v>1788</v>
      </c>
      <c r="F12" s="22">
        <f t="shared" si="1"/>
        <v>1000</v>
      </c>
      <c r="G12" s="35">
        <v>46447</v>
      </c>
      <c r="H12" s="35">
        <v>46722</v>
      </c>
      <c r="I12" s="34">
        <v>2788</v>
      </c>
      <c r="J12" s="34">
        <v>2788</v>
      </c>
      <c r="K12" s="19" t="s">
        <v>30</v>
      </c>
      <c r="L12" s="27" t="s">
        <v>34</v>
      </c>
    </row>
    <row r="13" s="7" customFormat="1" ht="105" customHeight="1" spans="1:12">
      <c r="A13" s="28">
        <v>5</v>
      </c>
      <c r="B13" s="32" t="s">
        <v>35</v>
      </c>
      <c r="C13" s="33" t="s">
        <v>36</v>
      </c>
      <c r="D13" s="34">
        <v>1265</v>
      </c>
      <c r="E13" s="34">
        <v>1115</v>
      </c>
      <c r="F13" s="22">
        <f t="shared" si="1"/>
        <v>150</v>
      </c>
      <c r="G13" s="35">
        <v>46357</v>
      </c>
      <c r="H13" s="35">
        <v>46722</v>
      </c>
      <c r="I13" s="34">
        <v>1265</v>
      </c>
      <c r="J13" s="34">
        <v>700</v>
      </c>
      <c r="K13" s="19" t="s">
        <v>30</v>
      </c>
      <c r="L13" s="27" t="s">
        <v>37</v>
      </c>
    </row>
    <row r="14" s="6" customFormat="1" ht="84" customHeight="1" spans="1:12">
      <c r="A14" s="28">
        <v>6</v>
      </c>
      <c r="B14" s="32" t="s">
        <v>38</v>
      </c>
      <c r="C14" s="39" t="s">
        <v>39</v>
      </c>
      <c r="D14" s="22">
        <v>500</v>
      </c>
      <c r="E14" s="22">
        <v>350</v>
      </c>
      <c r="F14" s="22">
        <f t="shared" si="1"/>
        <v>150</v>
      </c>
      <c r="G14" s="40">
        <v>46296</v>
      </c>
      <c r="H14" s="40">
        <v>46447</v>
      </c>
      <c r="I14" s="22">
        <v>500</v>
      </c>
      <c r="J14" s="22">
        <v>350</v>
      </c>
      <c r="K14" s="41" t="s">
        <v>40</v>
      </c>
      <c r="L14" s="42" t="s">
        <v>41</v>
      </c>
    </row>
    <row r="15" s="6" customFormat="1" ht="36.95" customHeight="1" spans="1:12">
      <c r="A15" s="18" t="s">
        <v>42</v>
      </c>
      <c r="B15" s="26" t="s">
        <v>43</v>
      </c>
      <c r="C15" s="39"/>
      <c r="D15" s="22">
        <f>SUM(D16:D18)</f>
        <v>5740</v>
      </c>
      <c r="E15" s="22"/>
      <c r="F15" s="22"/>
      <c r="G15" s="22" t="s">
        <v>16</v>
      </c>
      <c r="H15" s="22" t="s">
        <v>16</v>
      </c>
      <c r="I15" s="22">
        <f>SUM(I16:I18)</f>
        <v>5642</v>
      </c>
      <c r="J15" s="22">
        <f>SUM(J16:J18)</f>
        <v>5642</v>
      </c>
      <c r="K15" s="24"/>
      <c r="L15" s="27"/>
    </row>
    <row r="16" s="4" customFormat="1" ht="94" customHeight="1" spans="1:12">
      <c r="A16" s="43">
        <v>1</v>
      </c>
      <c r="B16" s="44" t="s">
        <v>44</v>
      </c>
      <c r="C16" s="45" t="s">
        <v>45</v>
      </c>
      <c r="D16" s="46">
        <v>198</v>
      </c>
      <c r="E16" s="46"/>
      <c r="F16" s="47"/>
      <c r="G16" s="47">
        <v>46235</v>
      </c>
      <c r="H16" s="47">
        <v>46328</v>
      </c>
      <c r="I16" s="46">
        <v>100</v>
      </c>
      <c r="J16" s="48">
        <v>100</v>
      </c>
      <c r="K16" s="49" t="s">
        <v>46</v>
      </c>
      <c r="L16" s="50" t="s">
        <v>47</v>
      </c>
    </row>
    <row r="17" customFormat="1" ht="83" customHeight="1" spans="1:12">
      <c r="A17" s="51">
        <v>2</v>
      </c>
      <c r="B17" s="52" t="s">
        <v>48</v>
      </c>
      <c r="C17" s="53" t="s">
        <v>49</v>
      </c>
      <c r="D17" s="54">
        <v>50</v>
      </c>
      <c r="E17" s="55"/>
      <c r="F17" s="56"/>
      <c r="G17" s="56">
        <v>46296</v>
      </c>
      <c r="H17" s="56">
        <v>46357</v>
      </c>
      <c r="I17" s="54">
        <v>50</v>
      </c>
      <c r="J17" s="55">
        <v>50</v>
      </c>
      <c r="K17" s="57" t="s">
        <v>50</v>
      </c>
      <c r="L17" s="58" t="s">
        <v>51</v>
      </c>
    </row>
    <row r="18" s="9" customFormat="1" ht="63" customHeight="1" spans="1:12">
      <c r="A18" s="51">
        <v>3</v>
      </c>
      <c r="B18" s="52" t="s">
        <v>52</v>
      </c>
      <c r="C18" s="53" t="s">
        <v>53</v>
      </c>
      <c r="D18" s="55">
        <v>5492</v>
      </c>
      <c r="E18" s="55"/>
      <c r="F18" s="56"/>
      <c r="G18" s="56">
        <v>46205</v>
      </c>
      <c r="H18" s="56">
        <v>46358</v>
      </c>
      <c r="I18" s="55">
        <v>5492</v>
      </c>
      <c r="J18" s="55">
        <v>5492</v>
      </c>
      <c r="K18" s="59" t="s">
        <v>54</v>
      </c>
      <c r="L18" s="38" t="s">
        <v>55</v>
      </c>
    </row>
    <row r="19" s="6" customFormat="1" ht="36.95" customHeight="1" spans="1:12">
      <c r="A19" s="55" t="s">
        <v>56</v>
      </c>
      <c r="B19" s="60" t="s">
        <v>57</v>
      </c>
      <c r="C19" s="61"/>
      <c r="D19" s="62">
        <f>SUM(D20:D23)</f>
        <v>2050</v>
      </c>
      <c r="E19" s="62"/>
      <c r="F19" s="62"/>
      <c r="G19" s="62" t="s">
        <v>16</v>
      </c>
      <c r="H19" s="62" t="s">
        <v>16</v>
      </c>
      <c r="I19" s="62">
        <f>SUM(I20:I23)</f>
        <v>120</v>
      </c>
      <c r="J19" s="62">
        <f>SUM(J20:J23)</f>
        <v>120</v>
      </c>
      <c r="K19" s="62"/>
      <c r="L19" s="27"/>
    </row>
    <row r="20" s="9" customFormat="1" ht="128" customHeight="1" spans="1:12">
      <c r="A20" s="63">
        <v>1</v>
      </c>
      <c r="B20" s="64" t="s">
        <v>58</v>
      </c>
      <c r="C20" s="64" t="s">
        <v>59</v>
      </c>
      <c r="D20" s="63">
        <v>20</v>
      </c>
      <c r="E20" s="55"/>
      <c r="F20" s="65"/>
      <c r="G20" s="65">
        <v>46661</v>
      </c>
      <c r="H20" s="65">
        <v>47088</v>
      </c>
      <c r="I20" s="63">
        <v>20</v>
      </c>
      <c r="J20" s="63">
        <v>20</v>
      </c>
      <c r="K20" s="57" t="s">
        <v>50</v>
      </c>
      <c r="L20" s="38" t="s">
        <v>60</v>
      </c>
    </row>
    <row r="21" s="9" customFormat="1" ht="138" customHeight="1" spans="1:12">
      <c r="A21" s="63">
        <v>2</v>
      </c>
      <c r="B21" s="64" t="s">
        <v>61</v>
      </c>
      <c r="C21" s="64" t="s">
        <v>62</v>
      </c>
      <c r="D21" s="63">
        <v>30</v>
      </c>
      <c r="E21" s="55"/>
      <c r="F21" s="65"/>
      <c r="G21" s="65">
        <v>46388</v>
      </c>
      <c r="H21" s="65">
        <v>46722</v>
      </c>
      <c r="I21" s="63">
        <v>30</v>
      </c>
      <c r="J21" s="63">
        <v>30</v>
      </c>
      <c r="K21" s="57" t="s">
        <v>50</v>
      </c>
      <c r="L21" s="38" t="s">
        <v>63</v>
      </c>
    </row>
    <row r="22" customFormat="1" ht="126" customHeight="1" spans="1:12">
      <c r="A22" s="63">
        <v>3</v>
      </c>
      <c r="B22" s="52" t="s">
        <v>64</v>
      </c>
      <c r="C22" s="66" t="s">
        <v>65</v>
      </c>
      <c r="D22" s="54">
        <v>1200</v>
      </c>
      <c r="E22" s="55"/>
      <c r="F22" s="56"/>
      <c r="G22" s="56">
        <v>46357</v>
      </c>
      <c r="H22" s="56">
        <v>47088</v>
      </c>
      <c r="I22" s="54">
        <v>50</v>
      </c>
      <c r="J22" s="55">
        <v>50</v>
      </c>
      <c r="K22" s="57" t="s">
        <v>50</v>
      </c>
      <c r="L22" s="58" t="s">
        <v>66</v>
      </c>
    </row>
    <row r="23" customFormat="1" ht="145" customHeight="1" spans="1:12">
      <c r="A23" s="63">
        <v>4</v>
      </c>
      <c r="B23" s="52" t="s">
        <v>67</v>
      </c>
      <c r="C23" s="66" t="s">
        <v>67</v>
      </c>
      <c r="D23" s="54">
        <v>800</v>
      </c>
      <c r="E23" s="55"/>
      <c r="F23" s="56"/>
      <c r="G23" s="56">
        <v>46508</v>
      </c>
      <c r="H23" s="56">
        <v>46722</v>
      </c>
      <c r="I23" s="54">
        <v>20</v>
      </c>
      <c r="J23" s="55">
        <v>20</v>
      </c>
      <c r="K23" s="57" t="s">
        <v>50</v>
      </c>
      <c r="L23" s="58" t="s">
        <v>68</v>
      </c>
    </row>
    <row r="24" ht="15" spans="1:12">
      <c r="A24" s="67"/>
      <c r="B24" s="9"/>
      <c r="C24" s="9"/>
      <c r="D24" s="67"/>
      <c r="E24" s="68"/>
      <c r="F24" s="67"/>
      <c r="G24" s="67"/>
      <c r="H24" s="67"/>
      <c r="I24" s="67"/>
      <c r="J24" s="67"/>
      <c r="K24" s="67"/>
      <c r="L24" s="9"/>
    </row>
    <row r="25" ht="15" spans="1:12">
      <c r="A25" s="67"/>
      <c r="B25" s="9"/>
      <c r="C25" s="9"/>
      <c r="D25" s="67"/>
      <c r="E25" s="68"/>
      <c r="F25" s="67"/>
      <c r="G25" s="67"/>
      <c r="H25" s="67"/>
      <c r="I25" s="67"/>
      <c r="J25" s="67"/>
      <c r="K25" s="67"/>
      <c r="L25" s="9"/>
    </row>
    <row r="26" ht="15" spans="1:12">
      <c r="A26" s="67"/>
      <c r="B26" s="9"/>
      <c r="C26" s="9"/>
      <c r="D26" s="67"/>
      <c r="E26" s="68"/>
      <c r="F26" s="67"/>
      <c r="G26" s="67"/>
      <c r="H26" s="67"/>
      <c r="I26" s="67"/>
      <c r="J26" s="67"/>
      <c r="K26" s="67"/>
      <c r="L26" s="9"/>
    </row>
    <row r="27" ht="15" spans="1:12">
      <c r="A27" s="67"/>
      <c r="B27" s="9"/>
      <c r="C27" s="9"/>
      <c r="D27" s="67"/>
      <c r="E27" s="68"/>
      <c r="F27" s="67"/>
      <c r="G27" s="67"/>
      <c r="H27" s="67"/>
      <c r="I27" s="67"/>
      <c r="J27" s="67"/>
      <c r="K27" s="67"/>
      <c r="L27" s="9"/>
    </row>
    <row r="28" ht="15" spans="1:12">
      <c r="A28" s="67"/>
      <c r="B28" s="9"/>
      <c r="C28" s="9"/>
      <c r="D28" s="67"/>
      <c r="E28" s="68"/>
      <c r="F28" s="67"/>
      <c r="G28" s="67"/>
      <c r="H28" s="67"/>
      <c r="I28" s="67"/>
      <c r="J28" s="67"/>
      <c r="K28" s="67"/>
      <c r="L28" s="9"/>
    </row>
    <row r="29" ht="15" spans="1:12">
      <c r="A29" s="67"/>
      <c r="B29" s="9"/>
      <c r="C29" s="9"/>
      <c r="D29" s="67"/>
      <c r="E29" s="68"/>
      <c r="F29" s="67"/>
      <c r="G29" s="67"/>
      <c r="H29" s="67"/>
      <c r="I29" s="67"/>
      <c r="J29" s="67"/>
      <c r="K29" s="67"/>
      <c r="L29" s="9"/>
    </row>
    <row r="30" ht="15" spans="1:12">
      <c r="A30" s="67"/>
      <c r="B30" s="9"/>
      <c r="C30" s="9"/>
      <c r="D30" s="67"/>
      <c r="E30" s="68"/>
      <c r="F30" s="67"/>
      <c r="G30" s="67"/>
      <c r="H30" s="67"/>
      <c r="I30" s="67"/>
      <c r="J30" s="67"/>
      <c r="K30" s="67"/>
      <c r="L30" s="9"/>
    </row>
  </sheetData>
  <autoFilter xmlns:etc="http://www.wps.cn/officeDocument/2017/etCustomData" ref="A5:L23" etc:filterBottomFollowUsedRange="0">
    <extLst/>
  </autoFilter>
  <mergeCells count="5">
    <mergeCell ref="A1:K1"/>
    <mergeCell ref="A2:L2"/>
    <mergeCell ref="B3:H3"/>
    <mergeCell ref="I3:K3"/>
    <mergeCell ref="A5:B5"/>
  </mergeCells>
  <printOptions horizontalCentered="1" verticalCentered="1"/>
  <pageMargins left="0.275" right="0.118055555555556" top="0.236111111111111" bottom="0.314583333333333" header="0.156944444444444" footer="0.156944444444444"/>
  <pageSetup paperSize="8" scale="8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邱德凯</cp:lastModifiedBy>
  <dcterms:created xsi:type="dcterms:W3CDTF">2025-06-26T23:38:00Z</dcterms:created>
  <cp:lastPrinted>2025-06-26T15:50:00Z</cp:lastPrinted>
  <dcterms:modified xsi:type="dcterms:W3CDTF">2026-09-14T07:13:29Z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2025-06-26T15:38:18Z</vt:filetime>
  </property>
  <property fmtid="{D5CDD505-2E9C-101B-9397-08002B2CF9AE}" pid="4" name="UsrData">
    <vt:lpwstr>685cf8e8d6b895001f9ba44cwl</vt:lpwstr>
  </property>
  <property fmtid="{D5CDD505-2E9C-101B-9397-08002B2CF9AE}" pid="5" name="ICV">
    <vt:lpwstr/>
  </property>
  <property fmtid="{D5CDD505-2E9C-101B-9397-08002B2CF9AE}" pid="6" name="KSOProductBuildVer">
    <vt:lpwstr>2052-12.1.0.28505</vt:lpwstr>
  </property>
  <property fmtid="{D5CDD505-2E9C-101B-9397-08002B2CF9AE}" pid="7" name="CalculationRule">
    <vt:i4>0</vt:i4>
  </property>
</Properties>
</file>